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250" activeTab="0"/>
  </bookViews>
  <sheets>
    <sheet name="Kipinä" sheetId="1" r:id="rId1"/>
    <sheet name="Taul1" sheetId="2" r:id="rId2"/>
  </sheets>
  <definedNames/>
  <calcPr fullCalcOnLoad="1"/>
</workbook>
</file>

<file path=xl/sharedStrings.xml><?xml version="1.0" encoding="utf-8"?>
<sst xmlns="http://schemas.openxmlformats.org/spreadsheetml/2006/main" count="60" uniqueCount="47">
  <si>
    <t>Henri Väyrynen</t>
  </si>
  <si>
    <t>SM-kisat</t>
  </si>
  <si>
    <t>Arvokisat</t>
  </si>
  <si>
    <t>Luokkatulos</t>
  </si>
  <si>
    <t>Yhteensä</t>
  </si>
  <si>
    <t>Eero Väyrynen</t>
  </si>
  <si>
    <t>1.</t>
  </si>
  <si>
    <t>3.</t>
  </si>
  <si>
    <t>YHTEENSÄ</t>
  </si>
  <si>
    <t>s.</t>
  </si>
  <si>
    <t>5.</t>
  </si>
  <si>
    <t>Lisenssi</t>
  </si>
  <si>
    <t>15.</t>
  </si>
  <si>
    <t>Annika Haverinen</t>
  </si>
  <si>
    <t>Mari Heinonen</t>
  </si>
  <si>
    <t>KAJAANIN KIPINÄ</t>
  </si>
  <si>
    <t>6.</t>
  </si>
  <si>
    <t>Emma Karjalainen</t>
  </si>
  <si>
    <t>Kalevan malja</t>
  </si>
  <si>
    <t>Wäinö Wacklin</t>
  </si>
  <si>
    <t>Suvi Kemppainen</t>
  </si>
  <si>
    <t>Aleksi Mäkinen</t>
  </si>
  <si>
    <t>Rebekka Nilsson</t>
  </si>
  <si>
    <t>2.</t>
  </si>
  <si>
    <t>4.</t>
  </si>
  <si>
    <t>11.</t>
  </si>
  <si>
    <t>Sij.</t>
  </si>
  <si>
    <t>Marko Koskelo</t>
  </si>
  <si>
    <t>01</t>
  </si>
  <si>
    <t>00</t>
  </si>
  <si>
    <t>Tuomas Juvonen</t>
  </si>
  <si>
    <t>Jenna Kokkonen</t>
  </si>
  <si>
    <t>SEURALUOKITTELUPISTEIDEN KERÄÄJÄT 2016</t>
  </si>
  <si>
    <t>Venla Reponen</t>
  </si>
  <si>
    <t>Katri Oksa</t>
  </si>
  <si>
    <t>Krista Tirkkonen</t>
  </si>
  <si>
    <t>Arja Karppinen</t>
  </si>
  <si>
    <t>Aleksandra Perhovaara</t>
  </si>
  <si>
    <t>Valto Rautiainen</t>
  </si>
  <si>
    <t>9.</t>
  </si>
  <si>
    <t>12.</t>
  </si>
  <si>
    <t>14.</t>
  </si>
  <si>
    <t>Seppo Hirvonen</t>
  </si>
  <si>
    <t>20…124</t>
  </si>
  <si>
    <t>Muut 105 (lisenssit)</t>
  </si>
  <si>
    <t>55.</t>
  </si>
  <si>
    <t>02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</si>
</sst>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  <numFmt numFmtId="167" formatCode="0.000000"/>
    <numFmt numFmtId="168" formatCode="0.0"/>
    <numFmt numFmtId="169" formatCode="_-* #,##0.000\ _€_-;\-* #,##0.000\ _€_-;_-* &quot;-&quot;??\ _€_-;_-@_-"/>
    <numFmt numFmtId="170" formatCode="0.0000000"/>
    <numFmt numFmtId="171" formatCode="0.00000000"/>
    <numFmt numFmtId="172" formatCode="_-* #,##0.0\ _€_-;\-* #,##0.0\ _€_-;_-* &quot;-&quot;??\ _€_-;_-@_-"/>
    <numFmt numFmtId="173" formatCode="&quot;Kyllä&quot;;&quot;Kyllä&quot;;&quot;Ei&quot;"/>
    <numFmt numFmtId="174" formatCode="&quot;Tosi&quot;;&quot;Tosi&quot;;&quot;Epätosi&quot;"/>
    <numFmt numFmtId="175" formatCode="&quot;Käytössä&quot;;&quot;Käytössä&quot;;&quot;Ei käytössä&quot;"/>
    <numFmt numFmtId="176" formatCode="[$€-2]\ #\ ##,000_);[Red]\([$€-2]\ #\ ##,000\)"/>
    <numFmt numFmtId="177" formatCode="_-* #,##0\ _€_-;\-* #,##0\ _€_-;_-* &quot;-&quot;??\ _€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2" applyNumberFormat="0" applyAlignment="0" applyProtection="0"/>
    <xf numFmtId="0" fontId="40" fillId="32" borderId="8" applyNumberFormat="0" applyAlignment="0" applyProtection="0"/>
    <xf numFmtId="0" fontId="41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2" fontId="0" fillId="0" borderId="0" xfId="0" applyNumberFormat="1" applyAlignment="1" quotePrefix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/>
    </xf>
    <xf numFmtId="0" fontId="0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M13" sqref="M13"/>
    </sheetView>
  </sheetViews>
  <sheetFormatPr defaultColWidth="9.140625" defaultRowHeight="12.75"/>
  <cols>
    <col min="1" max="1" width="5.00390625" style="0" customWidth="1"/>
    <col min="2" max="2" width="19.421875" style="0" customWidth="1"/>
    <col min="3" max="3" width="5.140625" style="0" customWidth="1"/>
    <col min="4" max="5" width="8.140625" style="0" customWidth="1"/>
    <col min="6" max="6" width="10.7109375" style="0" customWidth="1"/>
    <col min="7" max="7" width="7.57421875" style="0" customWidth="1"/>
    <col min="8" max="8" width="9.140625" style="0" customWidth="1"/>
    <col min="9" max="9" width="6.8515625" style="0" customWidth="1"/>
  </cols>
  <sheetData>
    <row r="1" spans="2:5" ht="15.75">
      <c r="B1" s="6" t="s">
        <v>32</v>
      </c>
      <c r="C1" s="12"/>
      <c r="D1" s="12"/>
      <c r="E1" s="12"/>
    </row>
    <row r="2" spans="1:2" ht="12.75">
      <c r="A2" t="s">
        <v>26</v>
      </c>
      <c r="B2" s="5"/>
    </row>
    <row r="3" spans="1:2" ht="15.75">
      <c r="A3" s="8" t="s">
        <v>45</v>
      </c>
      <c r="B3" s="6" t="s">
        <v>15</v>
      </c>
    </row>
    <row r="4" spans="3:8" ht="12.75">
      <c r="C4" t="s">
        <v>9</v>
      </c>
      <c r="D4" t="s">
        <v>1</v>
      </c>
      <c r="E4" t="s">
        <v>2</v>
      </c>
      <c r="F4" t="s">
        <v>3</v>
      </c>
      <c r="G4" t="s">
        <v>11</v>
      </c>
      <c r="H4" t="s">
        <v>4</v>
      </c>
    </row>
    <row r="5" spans="1:11" ht="12.75">
      <c r="A5" s="4" t="s">
        <v>6</v>
      </c>
      <c r="B5" s="8" t="s">
        <v>13</v>
      </c>
      <c r="C5">
        <v>99</v>
      </c>
      <c r="D5">
        <f>7+5</f>
        <v>12</v>
      </c>
      <c r="F5" s="3">
        <f>9+7/4+5/4+3/4</f>
        <v>12.75</v>
      </c>
      <c r="G5">
        <v>0.25</v>
      </c>
      <c r="H5" s="15">
        <f aca="true" t="shared" si="0" ref="H5:H23">SUM(D5:G5)</f>
        <v>25</v>
      </c>
      <c r="J5" s="2"/>
      <c r="K5" s="13"/>
    </row>
    <row r="6" spans="1:11" ht="12.75">
      <c r="A6" s="4" t="s">
        <v>23</v>
      </c>
      <c r="B6" t="s">
        <v>0</v>
      </c>
      <c r="C6">
        <v>91</v>
      </c>
      <c r="F6" s="3">
        <v>20</v>
      </c>
      <c r="G6" s="1">
        <f>0.25</f>
        <v>0.25</v>
      </c>
      <c r="H6" s="15">
        <f t="shared" si="0"/>
        <v>20.25</v>
      </c>
      <c r="K6" s="13"/>
    </row>
    <row r="7" spans="1:11" ht="12.75">
      <c r="A7" s="4" t="s">
        <v>7</v>
      </c>
      <c r="B7" s="8" t="s">
        <v>20</v>
      </c>
      <c r="C7">
        <v>98</v>
      </c>
      <c r="D7">
        <v>7</v>
      </c>
      <c r="F7" s="3">
        <v>7</v>
      </c>
      <c r="G7">
        <v>0.25</v>
      </c>
      <c r="H7" s="15">
        <f t="shared" si="0"/>
        <v>14.25</v>
      </c>
      <c r="I7" s="8"/>
      <c r="K7" s="13"/>
    </row>
    <row r="8" spans="1:8" ht="12.75">
      <c r="A8" s="4" t="s">
        <v>24</v>
      </c>
      <c r="B8" s="8" t="s">
        <v>31</v>
      </c>
      <c r="C8" s="10" t="s">
        <v>28</v>
      </c>
      <c r="D8">
        <v>5</v>
      </c>
      <c r="F8" s="3">
        <f>2+7/4+5/4</f>
        <v>5</v>
      </c>
      <c r="G8">
        <v>0.25</v>
      </c>
      <c r="H8" s="15">
        <f t="shared" si="0"/>
        <v>10.25</v>
      </c>
    </row>
    <row r="9" spans="1:8" ht="12.75">
      <c r="A9" s="4" t="s">
        <v>10</v>
      </c>
      <c r="B9" t="s">
        <v>14</v>
      </c>
      <c r="C9" s="10" t="s">
        <v>29</v>
      </c>
      <c r="F9" s="3">
        <f>5+7/4+5/4+3/4</f>
        <v>8.75</v>
      </c>
      <c r="G9">
        <v>0.25</v>
      </c>
      <c r="H9" s="15">
        <f t="shared" si="0"/>
        <v>9</v>
      </c>
    </row>
    <row r="10" spans="1:8" ht="12.75">
      <c r="A10" s="4" t="s">
        <v>16</v>
      </c>
      <c r="B10" s="8" t="s">
        <v>30</v>
      </c>
      <c r="C10" s="10">
        <v>99</v>
      </c>
      <c r="D10">
        <v>2</v>
      </c>
      <c r="F10" s="3">
        <v>3</v>
      </c>
      <c r="G10">
        <v>0.25</v>
      </c>
      <c r="H10" s="15">
        <f t="shared" si="0"/>
        <v>5.25</v>
      </c>
    </row>
    <row r="11" spans="1:8" ht="12.75">
      <c r="A11" s="4" t="s">
        <v>16</v>
      </c>
      <c r="B11" s="8" t="s">
        <v>42</v>
      </c>
      <c r="C11" s="10">
        <v>82</v>
      </c>
      <c r="F11" s="3">
        <v>5</v>
      </c>
      <c r="G11">
        <v>0.25</v>
      </c>
      <c r="H11" s="15">
        <f t="shared" si="0"/>
        <v>5.25</v>
      </c>
    </row>
    <row r="12" spans="1:8" ht="12.75">
      <c r="A12" s="4" t="s">
        <v>16</v>
      </c>
      <c r="B12" s="8" t="s">
        <v>22</v>
      </c>
      <c r="C12" s="10" t="s">
        <v>28</v>
      </c>
      <c r="F12" s="3">
        <f>2+7/4+5/4</f>
        <v>5</v>
      </c>
      <c r="G12">
        <v>0.25</v>
      </c>
      <c r="H12" s="15">
        <f t="shared" si="0"/>
        <v>5.25</v>
      </c>
    </row>
    <row r="13" spans="1:8" ht="12.75">
      <c r="A13" s="4" t="s">
        <v>39</v>
      </c>
      <c r="B13" s="8" t="s">
        <v>17</v>
      </c>
      <c r="C13">
        <v>99</v>
      </c>
      <c r="F13" s="3">
        <f>3+3/4</f>
        <v>3.75</v>
      </c>
      <c r="G13">
        <v>0.25</v>
      </c>
      <c r="H13" s="15">
        <f t="shared" si="0"/>
        <v>4</v>
      </c>
    </row>
    <row r="14" spans="1:8" ht="12.75">
      <c r="A14" s="4" t="s">
        <v>39</v>
      </c>
      <c r="B14" s="8" t="s">
        <v>33</v>
      </c>
      <c r="C14" s="10" t="s">
        <v>29</v>
      </c>
      <c r="F14" s="3">
        <f>3+3/4</f>
        <v>3.75</v>
      </c>
      <c r="G14">
        <v>0.25</v>
      </c>
      <c r="H14" s="15">
        <f t="shared" si="0"/>
        <v>4</v>
      </c>
    </row>
    <row r="15" spans="1:8" ht="12.75">
      <c r="A15" s="4" t="s">
        <v>25</v>
      </c>
      <c r="B15" s="8" t="s">
        <v>27</v>
      </c>
      <c r="C15" s="10">
        <v>90</v>
      </c>
      <c r="F15" s="3">
        <v>3</v>
      </c>
      <c r="G15">
        <v>0.25</v>
      </c>
      <c r="H15" s="15">
        <f t="shared" si="0"/>
        <v>3.25</v>
      </c>
    </row>
    <row r="16" spans="1:8" ht="12.75">
      <c r="A16" s="4" t="s">
        <v>40</v>
      </c>
      <c r="B16" s="8" t="s">
        <v>19</v>
      </c>
      <c r="C16">
        <v>98</v>
      </c>
      <c r="F16" s="3">
        <v>2</v>
      </c>
      <c r="G16">
        <v>0.25</v>
      </c>
      <c r="H16" s="15">
        <f t="shared" si="0"/>
        <v>2.25</v>
      </c>
    </row>
    <row r="17" spans="1:8" ht="12.75">
      <c r="A17" s="4" t="s">
        <v>40</v>
      </c>
      <c r="B17" s="8" t="s">
        <v>34</v>
      </c>
      <c r="C17" s="10" t="s">
        <v>46</v>
      </c>
      <c r="F17" s="3">
        <v>2</v>
      </c>
      <c r="G17">
        <v>0.25</v>
      </c>
      <c r="H17" s="15">
        <f t="shared" si="0"/>
        <v>2.25</v>
      </c>
    </row>
    <row r="18" spans="1:8" ht="12.75">
      <c r="A18" s="4" t="s">
        <v>41</v>
      </c>
      <c r="B18" s="4" t="s">
        <v>37</v>
      </c>
      <c r="C18" s="10" t="s">
        <v>46</v>
      </c>
      <c r="F18" s="3">
        <v>1</v>
      </c>
      <c r="G18">
        <v>0.25</v>
      </c>
      <c r="H18" s="15">
        <f t="shared" si="0"/>
        <v>1.25</v>
      </c>
    </row>
    <row r="19" spans="1:8" ht="12.75">
      <c r="A19" s="4" t="s">
        <v>12</v>
      </c>
      <c r="B19" s="8" t="s">
        <v>21</v>
      </c>
      <c r="C19">
        <v>97</v>
      </c>
      <c r="F19" s="3">
        <v>1</v>
      </c>
      <c r="G19">
        <v>0.25</v>
      </c>
      <c r="H19" s="15">
        <f t="shared" si="0"/>
        <v>1.25</v>
      </c>
    </row>
    <row r="20" spans="1:8" ht="12.75">
      <c r="A20" s="4" t="s">
        <v>12</v>
      </c>
      <c r="B20" s="8" t="s">
        <v>36</v>
      </c>
      <c r="C20" s="10">
        <v>64</v>
      </c>
      <c r="F20" s="3">
        <v>1</v>
      </c>
      <c r="G20">
        <v>0.25</v>
      </c>
      <c r="H20" s="15">
        <f t="shared" si="0"/>
        <v>1.25</v>
      </c>
    </row>
    <row r="21" spans="1:8" ht="12.75">
      <c r="A21" s="4" t="s">
        <v>12</v>
      </c>
      <c r="B21" t="s">
        <v>5</v>
      </c>
      <c r="C21">
        <v>47</v>
      </c>
      <c r="F21" s="3">
        <v>1</v>
      </c>
      <c r="G21">
        <v>0.25</v>
      </c>
      <c r="H21" s="15">
        <f t="shared" si="0"/>
        <v>1.25</v>
      </c>
    </row>
    <row r="22" spans="1:8" ht="12.75">
      <c r="A22" s="4" t="s">
        <v>12</v>
      </c>
      <c r="B22" s="8" t="s">
        <v>35</v>
      </c>
      <c r="C22" s="10">
        <v>95</v>
      </c>
      <c r="F22" s="3">
        <v>1</v>
      </c>
      <c r="G22">
        <v>0.25</v>
      </c>
      <c r="H22" s="15">
        <f t="shared" si="0"/>
        <v>1.25</v>
      </c>
    </row>
    <row r="23" spans="1:8" ht="12.75">
      <c r="A23" s="4" t="s">
        <v>12</v>
      </c>
      <c r="B23" s="14" t="s">
        <v>38</v>
      </c>
      <c r="C23" s="10" t="s">
        <v>28</v>
      </c>
      <c r="F23" s="3">
        <v>1</v>
      </c>
      <c r="G23">
        <v>0.25</v>
      </c>
      <c r="H23" s="15">
        <f t="shared" si="0"/>
        <v>1.25</v>
      </c>
    </row>
    <row r="24" spans="1:8" ht="12.75">
      <c r="A24" s="4"/>
      <c r="B24" s="8"/>
      <c r="F24" s="3"/>
      <c r="H24" s="15"/>
    </row>
    <row r="25" spans="2:8" ht="12.75">
      <c r="B25" s="5" t="s">
        <v>8</v>
      </c>
      <c r="D25">
        <f>SUM(D5:D16)</f>
        <v>26</v>
      </c>
      <c r="E25">
        <f>SUM(E5:E8)</f>
        <v>0</v>
      </c>
      <c r="F25" s="3">
        <f>SUM(F5:F23)</f>
        <v>87</v>
      </c>
      <c r="G25" s="3">
        <f>SUM(G5:G23)</f>
        <v>4.75</v>
      </c>
      <c r="H25" s="3">
        <f>SUM(H5:H23)</f>
        <v>117.75</v>
      </c>
    </row>
    <row r="26" spans="2:8" ht="12.75">
      <c r="B26" s="5" t="s">
        <v>18</v>
      </c>
      <c r="D26">
        <f>SUM(D5:D7,D10)</f>
        <v>21</v>
      </c>
      <c r="F26" s="3"/>
      <c r="G26" s="3"/>
      <c r="H26" s="3"/>
    </row>
    <row r="27" spans="1:8" ht="12.75">
      <c r="A27" s="11" t="s">
        <v>43</v>
      </c>
      <c r="B27" s="8" t="s">
        <v>44</v>
      </c>
      <c r="D27">
        <v>0</v>
      </c>
      <c r="E27">
        <v>0</v>
      </c>
      <c r="F27">
        <v>0</v>
      </c>
      <c r="G27">
        <f>105*0.25</f>
        <v>26.25</v>
      </c>
      <c r="H27" s="15">
        <f>SUM(G27)</f>
        <v>26.25</v>
      </c>
    </row>
    <row r="28" spans="8:9" ht="12.75">
      <c r="H28" s="15"/>
      <c r="I28" s="7"/>
    </row>
    <row r="29" spans="2:9" ht="15.75">
      <c r="B29" s="6" t="s">
        <v>8</v>
      </c>
      <c r="C29" s="6"/>
      <c r="D29" s="6">
        <f>SUM(D25,D27)</f>
        <v>26</v>
      </c>
      <c r="E29" s="6">
        <f>SUM(E25,E27)</f>
        <v>0</v>
      </c>
      <c r="F29" s="6">
        <f>SUM(F25,F27)</f>
        <v>87</v>
      </c>
      <c r="G29" s="9">
        <f>SUM(G25,G27)</f>
        <v>31</v>
      </c>
      <c r="H29" s="9">
        <f>SUM(D29:G29)</f>
        <v>144</v>
      </c>
      <c r="I29" s="5"/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Kainuun Energia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EerVay</dc:creator>
  <cp:keywords/>
  <dc:description/>
  <cp:lastModifiedBy>Eero</cp:lastModifiedBy>
  <cp:lastPrinted>2014-11-26T13:01:27Z</cp:lastPrinted>
  <dcterms:created xsi:type="dcterms:W3CDTF">2007-09-25T08:02:59Z</dcterms:created>
  <dcterms:modified xsi:type="dcterms:W3CDTF">2016-11-14T13:28:21Z</dcterms:modified>
  <cp:category/>
  <cp:version/>
  <cp:contentType/>
  <cp:contentStatus/>
</cp:coreProperties>
</file>